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№2 (2)" sheetId="1" r:id="rId1"/>
  </sheets>
  <definedNames>
    <definedName name="_xlnm.Print_Area" localSheetId="0">'№2 (2)'!$A$1:$G$39</definedName>
  </definedNames>
  <calcPr fullCalcOnLoad="1"/>
</workbook>
</file>

<file path=xl/sharedStrings.xml><?xml version="1.0" encoding="utf-8"?>
<sst xmlns="http://schemas.openxmlformats.org/spreadsheetml/2006/main" count="74" uniqueCount="74">
  <si>
    <t>§§</t>
  </si>
  <si>
    <t>24--00</t>
  </si>
  <si>
    <t>27--00</t>
  </si>
  <si>
    <t>27--07</t>
  </si>
  <si>
    <t>28--00</t>
  </si>
  <si>
    <t>36--00</t>
  </si>
  <si>
    <t>37--00</t>
  </si>
  <si>
    <t>40--00</t>
  </si>
  <si>
    <t>45--00</t>
  </si>
  <si>
    <t>13--00</t>
  </si>
  <si>
    <t>ВС.ИМУЩЕСТВЕНИ И ДРУГИ ДАНЪЦИ</t>
  </si>
  <si>
    <t>2.НЕДАНЪЧНИ ПРИХОДИ</t>
  </si>
  <si>
    <t>Приходи и доходи от собственост</t>
  </si>
  <si>
    <t>Общински такси</t>
  </si>
  <si>
    <t>Глоби,санкции,наказателни лихви</t>
  </si>
  <si>
    <t>Други неданъчни приходи</t>
  </si>
  <si>
    <t>20--00</t>
  </si>
  <si>
    <t>Наименование на приходите</t>
  </si>
  <si>
    <t>1.ИМУЩЕСТВЕНИ ДАНЪЦИ</t>
  </si>
  <si>
    <t xml:space="preserve"> -данък в/у недвижимите имоти</t>
  </si>
  <si>
    <t>13--01</t>
  </si>
  <si>
    <t xml:space="preserve"> -данък в/у превозните средства</t>
  </si>
  <si>
    <t>13--03</t>
  </si>
  <si>
    <t>13--04</t>
  </si>
  <si>
    <t>24--04</t>
  </si>
  <si>
    <t xml:space="preserve"> -приходи от наеми на имущество</t>
  </si>
  <si>
    <t>24--05</t>
  </si>
  <si>
    <t xml:space="preserve"> -приходи от наеми на земя</t>
  </si>
  <si>
    <t>24--06</t>
  </si>
  <si>
    <t xml:space="preserve"> -приходи от лихви по текущи банкови сметки</t>
  </si>
  <si>
    <t>24--08</t>
  </si>
  <si>
    <t>27--01</t>
  </si>
  <si>
    <t>27--02</t>
  </si>
  <si>
    <t xml:space="preserve"> -за ползване на домашен социален патронаж</t>
  </si>
  <si>
    <t>27--04</t>
  </si>
  <si>
    <t>27--05</t>
  </si>
  <si>
    <t xml:space="preserve"> -битови отпадъци</t>
  </si>
  <si>
    <t xml:space="preserve"> -за технически услуги</t>
  </si>
  <si>
    <t>27--10</t>
  </si>
  <si>
    <t xml:space="preserve"> -за административни услуги</t>
  </si>
  <si>
    <t>27--11</t>
  </si>
  <si>
    <t>27--29</t>
  </si>
  <si>
    <t xml:space="preserve"> -приходи от продажба на ДМА</t>
  </si>
  <si>
    <t>40--29</t>
  </si>
  <si>
    <t xml:space="preserve"> -приходи от продажба на НМА</t>
  </si>
  <si>
    <t>40--03</t>
  </si>
  <si>
    <t xml:space="preserve"> -приходи от продажба на земя</t>
  </si>
  <si>
    <t>40--40</t>
  </si>
  <si>
    <t>ПАТЕНТЕН ДАНЪК</t>
  </si>
  <si>
    <t>01--03</t>
  </si>
  <si>
    <t xml:space="preserve"> -за ползване на пазари, тържища и други</t>
  </si>
  <si>
    <t xml:space="preserve"> -други общински такси</t>
  </si>
  <si>
    <t xml:space="preserve"> -Други данъци</t>
  </si>
  <si>
    <t>Приходи от концесии</t>
  </si>
  <si>
    <t>41--00</t>
  </si>
  <si>
    <t>ВСИЧКО НЕДАНЪЧНИ ПРИХОДИ</t>
  </si>
  <si>
    <t>ВСИЧКО ПРИХОДИ /1+2/</t>
  </si>
  <si>
    <t xml:space="preserve">                  Приложение №2</t>
  </si>
  <si>
    <t xml:space="preserve"> -приходи от продажба на услуги, стоки  и продукция</t>
  </si>
  <si>
    <t>ОТЧЕТ
31.12.2011 г.</t>
  </si>
  <si>
    <t xml:space="preserve"> -туристически данък</t>
  </si>
  <si>
    <t>13--08</t>
  </si>
  <si>
    <t>Приходи от продажба на нефинансови активи</t>
  </si>
  <si>
    <t>Помощи,дарения и други безвъзмездно получени суми</t>
  </si>
  <si>
    <t xml:space="preserve"> -данък при придобиване на  имущество по дарение и възмезден начин</t>
  </si>
  <si>
    <t xml:space="preserve"> -за ползване на детски градини и други по образованието</t>
  </si>
  <si>
    <t xml:space="preserve"> -за ползване на детски ясли и други по здравеопазването</t>
  </si>
  <si>
    <t>ОТЧЕТ
31.12.2012 г.</t>
  </si>
  <si>
    <t xml:space="preserve">ПРОЕКТ  ЗА ИМУЩЕСТВЕНИ ДАНЪЦИ И НЕДАНЪЧНИ ПРИХОДИ 
 ПО БЮДЖЕТА НА ОБЩИНА КНЕЖА ЗА 2014 година                 </t>
  </si>
  <si>
    <t>ПРОЕКТ
 2014 г.</t>
  </si>
  <si>
    <t xml:space="preserve"> -притежаване на куче</t>
  </si>
  <si>
    <t>27--17</t>
  </si>
  <si>
    <t>Внесени ДДС и други данъци върху продажбите</t>
  </si>
  <si>
    <t>ОТЧЕТ
31.12.2013 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</si>
</sst>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\ ##0_);_(* \(#,##0\);_(* &quot;-&quot;_);_(@_)"/>
    <numFmt numFmtId="181" formatCode="#\ ###\ ##0"/>
    <numFmt numFmtId="182" formatCode="#\ ##0"/>
    <numFmt numFmtId="183" formatCode="_-* #,##0.0\ _л_в_-;\-* #,##0.0\ _л_в_-;_-* &quot;-&quot;?\ _л_в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center"/>
    </xf>
    <xf numFmtId="180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center"/>
    </xf>
    <xf numFmtId="180" fontId="23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left" wrapText="1"/>
    </xf>
    <xf numFmtId="0" fontId="27" fillId="0" borderId="15" xfId="0" applyFont="1" applyBorder="1" applyAlignment="1">
      <alignment horizontal="center"/>
    </xf>
    <xf numFmtId="180" fontId="27" fillId="0" borderId="15" xfId="0" applyNumberFormat="1" applyFont="1" applyBorder="1" applyAlignment="1">
      <alignment/>
    </xf>
    <xf numFmtId="0" fontId="27" fillId="0" borderId="14" xfId="0" applyFont="1" applyBorder="1" applyAlignment="1">
      <alignment horizontal="center"/>
    </xf>
    <xf numFmtId="180" fontId="27" fillId="0" borderId="14" xfId="0" applyNumberFormat="1" applyFont="1" applyBorder="1" applyAlignment="1">
      <alignment/>
    </xf>
    <xf numFmtId="0" fontId="27" fillId="0" borderId="16" xfId="0" applyFont="1" applyBorder="1" applyAlignment="1">
      <alignment horizontal="left" wrapText="1"/>
    </xf>
    <xf numFmtId="0" fontId="27" fillId="0" borderId="16" xfId="0" applyFont="1" applyBorder="1" applyAlignment="1">
      <alignment horizontal="center"/>
    </xf>
    <xf numFmtId="180" fontId="27" fillId="0" borderId="16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horizontal="center"/>
    </xf>
    <xf numFmtId="180" fontId="23" fillId="0" borderId="17" xfId="0" applyNumberFormat="1" applyFont="1" applyBorder="1" applyAlignment="1">
      <alignment/>
    </xf>
    <xf numFmtId="180" fontId="29" fillId="0" borderId="17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0" fontId="27" fillId="0" borderId="15" xfId="0" applyFont="1" applyBorder="1" applyAlignment="1">
      <alignment horizontal="left" wrapText="1"/>
    </xf>
    <xf numFmtId="180" fontId="27" fillId="0" borderId="15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/>
    </xf>
    <xf numFmtId="0" fontId="27" fillId="0" borderId="18" xfId="0" applyFont="1" applyBorder="1" applyAlignment="1">
      <alignment horizontal="left" wrapText="1"/>
    </xf>
    <xf numFmtId="0" fontId="27" fillId="0" borderId="18" xfId="0" applyFont="1" applyBorder="1" applyAlignment="1">
      <alignment horizontal="center"/>
    </xf>
    <xf numFmtId="180" fontId="27" fillId="0" borderId="18" xfId="0" applyNumberFormat="1" applyFont="1" applyBorder="1" applyAlignment="1">
      <alignment/>
    </xf>
    <xf numFmtId="16" fontId="27" fillId="0" borderId="14" xfId="0" applyNumberFormat="1" applyFont="1" applyBorder="1" applyAlignment="1">
      <alignment horizontal="center"/>
    </xf>
    <xf numFmtId="180" fontId="23" fillId="0" borderId="11" xfId="0" applyNumberFormat="1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80" fontId="23" fillId="0" borderId="17" xfId="0" applyNumberFormat="1" applyFont="1" applyBorder="1" applyAlignment="1">
      <alignment horizontal="right"/>
    </xf>
    <xf numFmtId="182" fontId="23" fillId="0" borderId="17" xfId="0" applyNumberFormat="1" applyFont="1" applyBorder="1" applyAlignment="1">
      <alignment horizontal="right"/>
    </xf>
    <xf numFmtId="182" fontId="23" fillId="0" borderId="17" xfId="0" applyNumberFormat="1" applyFont="1" applyBorder="1" applyAlignment="1">
      <alignment/>
    </xf>
    <xf numFmtId="0" fontId="23" fillId="0" borderId="19" xfId="0" applyFont="1" applyBorder="1" applyAlignment="1">
      <alignment horizontal="left" wrapText="1"/>
    </xf>
    <xf numFmtId="0" fontId="23" fillId="0" borderId="19" xfId="0" applyFont="1" applyBorder="1" applyAlignment="1">
      <alignment horizontal="center"/>
    </xf>
    <xf numFmtId="180" fontId="23" fillId="0" borderId="19" xfId="0" applyNumberFormat="1" applyFont="1" applyBorder="1" applyAlignment="1">
      <alignment horizontal="right"/>
    </xf>
    <xf numFmtId="180" fontId="23" fillId="0" borderId="19" xfId="0" applyNumberFormat="1" applyFont="1" applyBorder="1" applyAlignment="1">
      <alignment/>
    </xf>
    <xf numFmtId="180" fontId="27" fillId="0" borderId="14" xfId="0" applyNumberFormat="1" applyFont="1" applyBorder="1" applyAlignment="1">
      <alignment horizontal="right"/>
    </xf>
    <xf numFmtId="180" fontId="29" fillId="0" borderId="14" xfId="0" applyNumberFormat="1" applyFont="1" applyBorder="1" applyAlignment="1">
      <alignment/>
    </xf>
    <xf numFmtId="180" fontId="27" fillId="0" borderId="11" xfId="0" applyNumberFormat="1" applyFont="1" applyBorder="1" applyAlignment="1">
      <alignment/>
    </xf>
    <xf numFmtId="180" fontId="29" fillId="0" borderId="11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0" fontId="23" fillId="0" borderId="20" xfId="0" applyFont="1" applyBorder="1" applyAlignment="1">
      <alignment horizontal="left" wrapText="1"/>
    </xf>
    <xf numFmtId="0" fontId="23" fillId="0" borderId="20" xfId="0" applyFont="1" applyBorder="1" applyAlignment="1">
      <alignment/>
    </xf>
    <xf numFmtId="181" fontId="23" fillId="0" borderId="2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22">
      <selection activeCell="I9" sqref="I9"/>
    </sheetView>
  </sheetViews>
  <sheetFormatPr defaultColWidth="9.140625" defaultRowHeight="12.75"/>
  <cols>
    <col min="1" max="1" width="2.28125" style="0" customWidth="1"/>
    <col min="2" max="2" width="64.7109375" style="0" customWidth="1"/>
    <col min="3" max="3" width="9.00390625" style="0" customWidth="1"/>
    <col min="4" max="4" width="12.7109375" style="0" customWidth="1"/>
    <col min="5" max="5" width="13.57421875" style="0" customWidth="1"/>
    <col min="6" max="6" width="13.140625" style="0" customWidth="1"/>
    <col min="7" max="7" width="12.140625" style="0" customWidth="1"/>
    <col min="8" max="8" width="10.00390625" style="0" customWidth="1"/>
  </cols>
  <sheetData>
    <row r="1" spans="2:8" ht="12.75">
      <c r="B1" s="2"/>
      <c r="C1" s="2"/>
      <c r="D1" s="2"/>
      <c r="E1" s="2"/>
      <c r="F1" s="3" t="s">
        <v>57</v>
      </c>
      <c r="G1" s="3"/>
      <c r="H1" s="1"/>
    </row>
    <row r="2" spans="2:7" ht="34.5" customHeight="1" thickBot="1">
      <c r="B2" s="4" t="s">
        <v>68</v>
      </c>
      <c r="C2" s="4"/>
      <c r="D2" s="4"/>
      <c r="E2" s="4"/>
      <c r="F2" s="4"/>
      <c r="G2" s="4"/>
    </row>
    <row r="3" spans="2:7" ht="51" customHeight="1" thickBot="1">
      <c r="B3" s="5" t="s">
        <v>17</v>
      </c>
      <c r="C3" s="6" t="s">
        <v>0</v>
      </c>
      <c r="D3" s="7" t="s">
        <v>59</v>
      </c>
      <c r="E3" s="7" t="s">
        <v>67</v>
      </c>
      <c r="F3" s="7" t="s">
        <v>73</v>
      </c>
      <c r="G3" s="7" t="s">
        <v>69</v>
      </c>
    </row>
    <row r="4" spans="2:7" ht="13.5" thickBot="1">
      <c r="B4" s="8">
        <v>1</v>
      </c>
      <c r="C4" s="8">
        <v>2</v>
      </c>
      <c r="D4" s="8">
        <v>4</v>
      </c>
      <c r="E4" s="8">
        <v>5</v>
      </c>
      <c r="F4" s="8">
        <v>5</v>
      </c>
      <c r="G4" s="8">
        <v>6</v>
      </c>
    </row>
    <row r="5" spans="2:7" ht="22.5" customHeight="1" thickBot="1">
      <c r="B5" s="9" t="s">
        <v>48</v>
      </c>
      <c r="C5" s="10" t="s">
        <v>49</v>
      </c>
      <c r="D5" s="11">
        <v>16019</v>
      </c>
      <c r="E5" s="11">
        <v>13914</v>
      </c>
      <c r="F5" s="11">
        <v>13369</v>
      </c>
      <c r="G5" s="11">
        <v>14000</v>
      </c>
    </row>
    <row r="6" spans="2:7" ht="22.5" customHeight="1" thickBot="1" thickTop="1">
      <c r="B6" s="12" t="s">
        <v>18</v>
      </c>
      <c r="C6" s="13" t="s">
        <v>9</v>
      </c>
      <c r="D6" s="14">
        <f>D7+D8+D9</f>
        <v>521469</v>
      </c>
      <c r="E6" s="14">
        <f>E7+E8+E9+E10</f>
        <v>578204</v>
      </c>
      <c r="F6" s="14">
        <f>F7+F8+F9+F10</f>
        <v>644046</v>
      </c>
      <c r="G6" s="14">
        <f>G7+G8+G9</f>
        <v>540000</v>
      </c>
    </row>
    <row r="7" spans="2:7" ht="27" customHeight="1" thickTop="1">
      <c r="B7" s="15" t="s">
        <v>19</v>
      </c>
      <c r="C7" s="16" t="s">
        <v>20</v>
      </c>
      <c r="D7" s="17">
        <v>102260</v>
      </c>
      <c r="E7" s="17">
        <v>102636</v>
      </c>
      <c r="F7" s="17">
        <v>115449</v>
      </c>
      <c r="G7" s="17">
        <v>110000</v>
      </c>
    </row>
    <row r="8" spans="2:7" ht="27" customHeight="1">
      <c r="B8" s="15" t="s">
        <v>21</v>
      </c>
      <c r="C8" s="18" t="s">
        <v>22</v>
      </c>
      <c r="D8" s="19">
        <v>248330</v>
      </c>
      <c r="E8" s="19">
        <v>233607</v>
      </c>
      <c r="F8" s="19">
        <v>324066</v>
      </c>
      <c r="G8" s="19">
        <v>250000</v>
      </c>
    </row>
    <row r="9" spans="2:7" ht="31.5" customHeight="1">
      <c r="B9" s="20" t="s">
        <v>64</v>
      </c>
      <c r="C9" s="21" t="s">
        <v>23</v>
      </c>
      <c r="D9" s="22">
        <v>170879</v>
      </c>
      <c r="E9" s="22">
        <v>240926</v>
      </c>
      <c r="F9" s="22">
        <v>203452</v>
      </c>
      <c r="G9" s="22">
        <v>180000</v>
      </c>
    </row>
    <row r="10" spans="2:7" ht="27" customHeight="1">
      <c r="B10" s="15" t="s">
        <v>60</v>
      </c>
      <c r="C10" s="18" t="s">
        <v>61</v>
      </c>
      <c r="D10" s="19"/>
      <c r="E10" s="19">
        <v>1035</v>
      </c>
      <c r="F10" s="19">
        <v>1079</v>
      </c>
      <c r="G10" s="19"/>
    </row>
    <row r="11" spans="2:7" ht="22.5" customHeight="1" thickBot="1">
      <c r="B11" s="9" t="s">
        <v>52</v>
      </c>
      <c r="C11" s="23" t="s">
        <v>16</v>
      </c>
      <c r="D11" s="11">
        <v>1767</v>
      </c>
      <c r="E11" s="11">
        <v>357</v>
      </c>
      <c r="F11" s="11">
        <v>224</v>
      </c>
      <c r="G11" s="11"/>
    </row>
    <row r="12" spans="2:7" ht="26.25" customHeight="1" thickBot="1" thickTop="1">
      <c r="B12" s="9" t="s">
        <v>10</v>
      </c>
      <c r="C12" s="24"/>
      <c r="D12" s="11">
        <f>SUM(D7:D11)+D5</f>
        <v>539255</v>
      </c>
      <c r="E12" s="11">
        <f>SUM(E7:E11)+E5</f>
        <v>592475</v>
      </c>
      <c r="F12" s="11">
        <f>SUM(F7:F11)+F5</f>
        <v>657639</v>
      </c>
      <c r="G12" s="11">
        <f>SUM(G7:G11)+G5</f>
        <v>554000</v>
      </c>
    </row>
    <row r="13" spans="2:7" ht="22.5" customHeight="1" thickBot="1" thickTop="1">
      <c r="B13" s="25" t="s">
        <v>11</v>
      </c>
      <c r="C13" s="26"/>
      <c r="D13" s="27"/>
      <c r="E13" s="27"/>
      <c r="F13" s="27"/>
      <c r="G13" s="28"/>
    </row>
    <row r="14" spans="2:7" ht="22.5" customHeight="1" thickBot="1" thickTop="1">
      <c r="B14" s="9" t="s">
        <v>12</v>
      </c>
      <c r="C14" s="23" t="s">
        <v>1</v>
      </c>
      <c r="D14" s="11">
        <f>D15+D16+D17+D18</f>
        <v>451153</v>
      </c>
      <c r="E14" s="29">
        <f>E15+E16+E17+E18</f>
        <v>1214561</v>
      </c>
      <c r="F14" s="29">
        <f>F15+F16+F17+F18</f>
        <v>1940721</v>
      </c>
      <c r="G14" s="29">
        <f>G15+G16+G17+G18</f>
        <v>1886197</v>
      </c>
    </row>
    <row r="15" spans="2:7" ht="31.5" customHeight="1" thickTop="1">
      <c r="B15" s="30" t="s">
        <v>58</v>
      </c>
      <c r="C15" s="16" t="s">
        <v>24</v>
      </c>
      <c r="D15" s="17">
        <v>647</v>
      </c>
      <c r="E15" s="17">
        <v>12003</v>
      </c>
      <c r="F15" s="17">
        <v>38650</v>
      </c>
      <c r="G15" s="31">
        <v>41260</v>
      </c>
    </row>
    <row r="16" spans="2:7" ht="31.5" customHeight="1">
      <c r="B16" s="15" t="s">
        <v>25</v>
      </c>
      <c r="C16" s="18" t="s">
        <v>26</v>
      </c>
      <c r="D16" s="19">
        <v>72840</v>
      </c>
      <c r="E16" s="19">
        <v>85970</v>
      </c>
      <c r="F16" s="19">
        <v>84375</v>
      </c>
      <c r="G16" s="32">
        <v>67850</v>
      </c>
    </row>
    <row r="17" spans="2:7" ht="31.5" customHeight="1">
      <c r="B17" s="15" t="s">
        <v>27</v>
      </c>
      <c r="C17" s="18" t="s">
        <v>28</v>
      </c>
      <c r="D17" s="19">
        <v>375899</v>
      </c>
      <c r="E17" s="32">
        <v>1115112</v>
      </c>
      <c r="F17" s="32">
        <v>1817550</v>
      </c>
      <c r="G17" s="32">
        <v>1775587</v>
      </c>
    </row>
    <row r="18" spans="2:7" ht="31.5" customHeight="1" thickBot="1">
      <c r="B18" s="33" t="s">
        <v>29</v>
      </c>
      <c r="C18" s="34" t="s">
        <v>30</v>
      </c>
      <c r="D18" s="35">
        <v>1767</v>
      </c>
      <c r="E18" s="35">
        <v>1476</v>
      </c>
      <c r="F18" s="35">
        <v>146</v>
      </c>
      <c r="G18" s="35">
        <v>1500</v>
      </c>
    </row>
    <row r="19" spans="2:7" ht="22.5" customHeight="1" thickBot="1" thickTop="1">
      <c r="B19" s="9" t="s">
        <v>13</v>
      </c>
      <c r="C19" s="23" t="s">
        <v>2</v>
      </c>
      <c r="D19" s="11">
        <f>D20+D21+D22+D23+D24+D25+D26+D28</f>
        <v>674514</v>
      </c>
      <c r="E19" s="11">
        <f>E20+E21+E22+E23+E24+E25+E26+E28</f>
        <v>688982</v>
      </c>
      <c r="F19" s="11">
        <f>F20+F21+F22+F23+F24+F25+F26+F28+F27</f>
        <v>751603</v>
      </c>
      <c r="G19" s="11">
        <f>SUM(G20+G21+G22+G23+G24+G25+G26+G28)</f>
        <v>696012</v>
      </c>
    </row>
    <row r="20" spans="2:7" ht="31.5" customHeight="1" thickTop="1">
      <c r="B20" s="30" t="s">
        <v>65</v>
      </c>
      <c r="C20" s="16" t="s">
        <v>31</v>
      </c>
      <c r="D20" s="17">
        <v>76447</v>
      </c>
      <c r="E20" s="17">
        <v>74301</v>
      </c>
      <c r="F20" s="17">
        <v>81672</v>
      </c>
      <c r="G20" s="17">
        <v>74100</v>
      </c>
    </row>
    <row r="21" spans="2:7" ht="31.5" customHeight="1">
      <c r="B21" s="15" t="s">
        <v>66</v>
      </c>
      <c r="C21" s="18" t="s">
        <v>32</v>
      </c>
      <c r="D21" s="19">
        <v>20508</v>
      </c>
      <c r="E21" s="19">
        <v>22956</v>
      </c>
      <c r="F21" s="19">
        <v>24185</v>
      </c>
      <c r="G21" s="19">
        <v>28860</v>
      </c>
    </row>
    <row r="22" spans="2:7" ht="27" customHeight="1">
      <c r="B22" s="15" t="s">
        <v>33</v>
      </c>
      <c r="C22" s="18" t="s">
        <v>34</v>
      </c>
      <c r="D22" s="19">
        <v>48482</v>
      </c>
      <c r="E22" s="19">
        <v>57720</v>
      </c>
      <c r="F22" s="19">
        <v>63452</v>
      </c>
      <c r="G22" s="19">
        <v>62682</v>
      </c>
    </row>
    <row r="23" spans="2:7" ht="27" customHeight="1">
      <c r="B23" s="15" t="s">
        <v>50</v>
      </c>
      <c r="C23" s="18" t="s">
        <v>35</v>
      </c>
      <c r="D23" s="19">
        <v>26129</v>
      </c>
      <c r="E23" s="19">
        <v>31279</v>
      </c>
      <c r="F23" s="19">
        <v>29702</v>
      </c>
      <c r="G23" s="19">
        <v>26000</v>
      </c>
    </row>
    <row r="24" spans="2:7" ht="27" customHeight="1">
      <c r="B24" s="15" t="s">
        <v>36</v>
      </c>
      <c r="C24" s="18" t="s">
        <v>3</v>
      </c>
      <c r="D24" s="19">
        <v>394464</v>
      </c>
      <c r="E24" s="19">
        <v>380844</v>
      </c>
      <c r="F24" s="19">
        <v>421222</v>
      </c>
      <c r="G24" s="19">
        <v>390000</v>
      </c>
    </row>
    <row r="25" spans="2:7" ht="27" customHeight="1">
      <c r="B25" s="15" t="s">
        <v>37</v>
      </c>
      <c r="C25" s="36" t="s">
        <v>38</v>
      </c>
      <c r="D25" s="19">
        <v>19431</v>
      </c>
      <c r="E25" s="19">
        <v>21422</v>
      </c>
      <c r="F25" s="19">
        <v>21942</v>
      </c>
      <c r="G25" s="19">
        <v>18200</v>
      </c>
    </row>
    <row r="26" spans="2:7" ht="27" customHeight="1">
      <c r="B26" s="15" t="s">
        <v>39</v>
      </c>
      <c r="C26" s="18" t="s">
        <v>40</v>
      </c>
      <c r="D26" s="19">
        <v>71267</v>
      </c>
      <c r="E26" s="19">
        <v>87123</v>
      </c>
      <c r="F26" s="19">
        <v>85199</v>
      </c>
      <c r="G26" s="19">
        <v>80000</v>
      </c>
    </row>
    <row r="27" spans="2:7" ht="27" customHeight="1">
      <c r="B27" s="15" t="s">
        <v>70</v>
      </c>
      <c r="C27" s="21" t="s">
        <v>71</v>
      </c>
      <c r="D27" s="22"/>
      <c r="E27" s="22"/>
      <c r="F27" s="22">
        <v>17</v>
      </c>
      <c r="G27" s="22"/>
    </row>
    <row r="28" spans="2:7" ht="27" customHeight="1" thickBot="1">
      <c r="B28" s="33" t="s">
        <v>51</v>
      </c>
      <c r="C28" s="34" t="s">
        <v>41</v>
      </c>
      <c r="D28" s="35">
        <v>17786</v>
      </c>
      <c r="E28" s="35">
        <v>13337</v>
      </c>
      <c r="F28" s="35">
        <v>24212</v>
      </c>
      <c r="G28" s="35">
        <v>16170</v>
      </c>
    </row>
    <row r="29" spans="2:7" ht="27" customHeight="1" thickBot="1" thickTop="1">
      <c r="B29" s="9" t="s">
        <v>14</v>
      </c>
      <c r="C29" s="23" t="s">
        <v>4</v>
      </c>
      <c r="D29" s="37">
        <v>9530</v>
      </c>
      <c r="E29" s="37">
        <v>12945</v>
      </c>
      <c r="F29" s="37">
        <v>8090</v>
      </c>
      <c r="G29" s="11">
        <v>9000</v>
      </c>
    </row>
    <row r="30" spans="2:7" ht="27" customHeight="1" thickBot="1" thickTop="1">
      <c r="B30" s="25" t="s">
        <v>15</v>
      </c>
      <c r="C30" s="38" t="s">
        <v>5</v>
      </c>
      <c r="D30" s="39">
        <v>31057</v>
      </c>
      <c r="E30" s="39">
        <v>6858</v>
      </c>
      <c r="F30" s="39">
        <v>12782</v>
      </c>
      <c r="G30" s="27">
        <v>3500</v>
      </c>
    </row>
    <row r="31" spans="2:7" ht="31.5" customHeight="1" thickBot="1" thickTop="1">
      <c r="B31" s="25" t="s">
        <v>72</v>
      </c>
      <c r="C31" s="38" t="s">
        <v>6</v>
      </c>
      <c r="D31" s="40">
        <v>-30115</v>
      </c>
      <c r="E31" s="40">
        <v>-42419</v>
      </c>
      <c r="F31" s="40">
        <v>-35899</v>
      </c>
      <c r="G31" s="41">
        <v>-54003</v>
      </c>
    </row>
    <row r="32" spans="2:7" ht="31.5" customHeight="1" thickTop="1">
      <c r="B32" s="42" t="s">
        <v>62</v>
      </c>
      <c r="C32" s="43" t="s">
        <v>7</v>
      </c>
      <c r="D32" s="44">
        <f>D33+D35</f>
        <v>97536</v>
      </c>
      <c r="E32" s="44">
        <f>E33+E35</f>
        <v>99301</v>
      </c>
      <c r="F32" s="44">
        <f>F33+F35</f>
        <v>53813</v>
      </c>
      <c r="G32" s="45">
        <f>G33+G35</f>
        <v>0</v>
      </c>
    </row>
    <row r="33" spans="2:7" ht="31.5" customHeight="1">
      <c r="B33" s="15" t="s">
        <v>42</v>
      </c>
      <c r="C33" s="18" t="s">
        <v>43</v>
      </c>
      <c r="D33" s="46"/>
      <c r="E33" s="46">
        <v>62152</v>
      </c>
      <c r="F33" s="46">
        <v>4029</v>
      </c>
      <c r="G33" s="19"/>
    </row>
    <row r="34" spans="2:7" ht="31.5" customHeight="1">
      <c r="B34" s="15" t="s">
        <v>44</v>
      </c>
      <c r="C34" s="18" t="s">
        <v>45</v>
      </c>
      <c r="D34" s="47"/>
      <c r="E34" s="47"/>
      <c r="F34" s="47"/>
      <c r="G34" s="47"/>
    </row>
    <row r="35" spans="2:7" ht="31.5" customHeight="1" thickBot="1">
      <c r="B35" s="33" t="s">
        <v>46</v>
      </c>
      <c r="C35" s="34" t="s">
        <v>47</v>
      </c>
      <c r="D35" s="35">
        <v>97536</v>
      </c>
      <c r="E35" s="35">
        <v>37149</v>
      </c>
      <c r="F35" s="35">
        <v>49784</v>
      </c>
      <c r="G35" s="35"/>
    </row>
    <row r="36" spans="2:7" ht="22.5" customHeight="1" thickBot="1" thickTop="1">
      <c r="B36" s="9" t="s">
        <v>53</v>
      </c>
      <c r="C36" s="23" t="s">
        <v>54</v>
      </c>
      <c r="D36" s="11">
        <v>7</v>
      </c>
      <c r="E36" s="11">
        <v>4043</v>
      </c>
      <c r="F36" s="11">
        <v>4752</v>
      </c>
      <c r="G36" s="48"/>
    </row>
    <row r="37" spans="2:7" ht="36.75" customHeight="1" thickBot="1" thickTop="1">
      <c r="B37" s="9" t="s">
        <v>63</v>
      </c>
      <c r="C37" s="23" t="s">
        <v>8</v>
      </c>
      <c r="D37" s="11">
        <v>11737</v>
      </c>
      <c r="E37" s="11">
        <v>22678</v>
      </c>
      <c r="F37" s="11">
        <v>6732</v>
      </c>
      <c r="G37" s="49"/>
    </row>
    <row r="38" spans="2:7" ht="22.5" customHeight="1" thickBot="1" thickTop="1">
      <c r="B38" s="25" t="s">
        <v>55</v>
      </c>
      <c r="C38" s="38"/>
      <c r="D38" s="50">
        <f>D37+D32+D31+D30+D29+D19+D14+D36</f>
        <v>1245419</v>
      </c>
      <c r="E38" s="50">
        <f>E37+E32+E31+E30+E29+E19+E14+E36</f>
        <v>2006949</v>
      </c>
      <c r="F38" s="50">
        <f>F37+F32+F31+F30+F29+F19+F14+F36</f>
        <v>2742594</v>
      </c>
      <c r="G38" s="50">
        <f>G37+G32+G31+G30+G29+G19+G14+G36</f>
        <v>2540706</v>
      </c>
    </row>
    <row r="39" spans="2:7" ht="22.5" customHeight="1" thickBot="1" thickTop="1">
      <c r="B39" s="51" t="s">
        <v>56</v>
      </c>
      <c r="C39" s="52"/>
      <c r="D39" s="53">
        <f>D38+D6+D11+D5</f>
        <v>1784674</v>
      </c>
      <c r="E39" s="53">
        <f>E38+E6+E11+E5</f>
        <v>2599424</v>
      </c>
      <c r="F39" s="53">
        <f>F38+F6+F11+F5</f>
        <v>3400233</v>
      </c>
      <c r="G39" s="53">
        <f>SUM(G29+G19+G14+G12+G30+G31)+G32+G37</f>
        <v>3094706</v>
      </c>
    </row>
  </sheetData>
  <sheetProtection/>
  <mergeCells count="1">
    <mergeCell ref="B2:G2"/>
  </mergeCells>
  <printOptions horizontalCentered="1"/>
  <pageMargins left="0" right="0" top="0" bottom="0" header="0" footer="0"/>
  <pageSetup horizontalDpi="600" verticalDpi="600" orientation="portrait" paperSize="9" scale="75" r:id="rId1"/>
  <colBreaks count="1" manualBreakCount="1">
    <brk id="7" max="39" man="1"/>
  </colBreaks>
  <ignoredErrors>
    <ignoredError sqref="F12 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2014-01-28T14:22:20Z</cp:lastPrinted>
  <dcterms:created xsi:type="dcterms:W3CDTF">2006-02-20T08:11:51Z</dcterms:created>
  <dcterms:modified xsi:type="dcterms:W3CDTF">2014-01-29T07:23:42Z</dcterms:modified>
  <cp:category/>
  <cp:version/>
  <cp:contentType/>
  <cp:contentStatus/>
</cp:coreProperties>
</file>